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<sst xmlns="http://schemas.openxmlformats.org/spreadsheetml/2006/main" count="74" uniqueCount="59">
  <si>
    <r>
      <t>温州大学</t>
    </r>
    <r>
      <rPr>
        <b/>
        <sz val="18"/>
        <color indexed="8"/>
        <rFont val="Verdana"/>
        <family val="2"/>
      </rPr>
      <t>2016/2017</t>
    </r>
    <r>
      <rPr>
        <b/>
        <sz val="18"/>
        <color indexed="8"/>
        <rFont val="宋体"/>
        <family val="0"/>
      </rPr>
      <t>学年第二学期第2-6周（3月份）研究生寝室安全卫生检查情况通报</t>
    </r>
    <r>
      <rPr>
        <sz val="9"/>
        <color indexed="8"/>
        <rFont val="楷体"/>
        <family val="3"/>
      </rPr>
      <t>（2017-3-30）</t>
    </r>
  </si>
  <si>
    <t>学  院</t>
  </si>
  <si>
    <t>检查寝室
总数</t>
  </si>
  <si>
    <t>合  格</t>
  </si>
  <si>
    <t>不合格</t>
  </si>
  <si>
    <t>合格率</t>
  </si>
  <si>
    <t>亟  需  整  改  寝  室</t>
  </si>
  <si>
    <t>第二周</t>
  </si>
  <si>
    <t>第三周</t>
  </si>
  <si>
    <t>第四周</t>
  </si>
  <si>
    <t>第五周</t>
  </si>
  <si>
    <t>第六周</t>
  </si>
  <si>
    <t>人文学院</t>
  </si>
  <si>
    <t>E10-507 电热水壶插头未拔
E10-519 电热水壶插头未拔
E11-513B 电热水壶插头未拔</t>
  </si>
  <si>
    <t>E9-611 卫生打扫不合格
E9-612 卫生打扫不合格
E9-615 卫生打扫不合格
E10-313B 电热水壶未断电
E10-315 电热水壶未断电
E10-520 违规电器（电饭煲）</t>
  </si>
  <si>
    <t>E10-313B 电热水壶未断电
E11-404 电热水壶未断电</t>
  </si>
  <si>
    <t>E9-611 电热水壶未断电
E11-513B 电热水壶未断电</t>
  </si>
  <si>
    <t>法政学院</t>
  </si>
  <si>
    <t>E11-215 电热水壶未断电</t>
  </si>
  <si>
    <t>马克思主义学院</t>
  </si>
  <si>
    <t>E9-422 电热水壶未断电</t>
  </si>
  <si>
    <t>E11-504 电热水壶未断电</t>
  </si>
  <si>
    <t>外国语学院</t>
  </si>
  <si>
    <t>数学学院</t>
  </si>
  <si>
    <t>E9-410 卫生打扫不合格
E9-411 卫生打扫不合格
E9-517 大功率电器（电磁炉）</t>
  </si>
  <si>
    <t>E9-521 卫生打扫不合格
E9-605 电热水壶插头未拔</t>
  </si>
  <si>
    <t>E11-403 电热水壶未断电
E11-420 电热水壶未断电</t>
  </si>
  <si>
    <t>E11-501 电热水壶未断电</t>
  </si>
  <si>
    <t>物电学院</t>
  </si>
  <si>
    <t>E11-219 吹风机插头未拔</t>
  </si>
  <si>
    <t>E9-322 电热水壶未断电
E11-219 电热水壶和吹风机未断电</t>
  </si>
  <si>
    <t>E11-320 电热水壶、吹风机未断电</t>
  </si>
  <si>
    <t>化材学院</t>
  </si>
  <si>
    <t>E9-502 卫生打扫不合格
E9-508 电热水壶插头未拔</t>
  </si>
  <si>
    <t>E9-502 卫生打扫不合格
E11-205 电热水壶插头未拔
E11-502 电热水壶插头未拔
E11-512 大功率电器
E11-520 卫生打扫不合格</t>
  </si>
  <si>
    <t>E10-322 电热水壶未断电</t>
  </si>
  <si>
    <t>E9-502 违规电器（电饭锅）
E10-322 电热水壶未断电
E11-512 违规电器（电饭锅）</t>
  </si>
  <si>
    <t>E10-421 电热水壶未断电
E11-512 电热水壶未断电</t>
  </si>
  <si>
    <t>生环学院</t>
  </si>
  <si>
    <t>E9-214 大功率电器
E9-506 电热水壶插头未拔
E9-507 电热水壶插头未拔</t>
  </si>
  <si>
    <t>E9#213 卫生打扫不合格
E9#214 卫生打扫不合格
E9#215 卫生打扫不合格</t>
  </si>
  <si>
    <t>E9-215 吹风机未断电
E9-308 吹风机未断电
E9-506 电热水壶未断电</t>
  </si>
  <si>
    <t>E9-215 电吹风机未断电
E9-606 违规电器（电饭锅）
E11-312 电热水壶、吹风机未断电</t>
  </si>
  <si>
    <t>音乐学院</t>
  </si>
  <si>
    <t>美术学院</t>
  </si>
  <si>
    <t>体育学院</t>
  </si>
  <si>
    <t>E9-212 电热水壶插头未拔</t>
  </si>
  <si>
    <t>教育学院</t>
  </si>
  <si>
    <t>E9-517 大功率电器（电磁炉）</t>
  </si>
  <si>
    <t>商学院</t>
  </si>
  <si>
    <t>E9-508 电热水壶插头未拔</t>
  </si>
  <si>
    <t>机电学院</t>
  </si>
  <si>
    <t>E9-205 电热水壶插头未拔
E9-206 大功率电器（电饭锅）</t>
  </si>
  <si>
    <t>E9-313 未检查（门打不开）</t>
  </si>
  <si>
    <t>E9-202 卫生打扫不合格
E9-203 电热水壶未断电</t>
  </si>
  <si>
    <t>建工学院</t>
  </si>
  <si>
    <t>E11-519 无人住</t>
  </si>
  <si>
    <t>E11-513B 电热水壶插头未拔
E11-519 无人住</t>
  </si>
  <si>
    <t>E11-513B 电热水壶未断电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</si>
</sst>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63"/>
      <name val="Verdana"/>
      <family val="2"/>
    </font>
    <font>
      <b/>
      <sz val="12"/>
      <name val="微软雅黑"/>
      <family val="2"/>
    </font>
    <font>
      <b/>
      <sz val="10"/>
      <name val="微软雅黑"/>
      <family val="2"/>
    </font>
    <font>
      <sz val="10"/>
      <name val="宋体"/>
      <family val="0"/>
    </font>
    <font>
      <sz val="12"/>
      <color indexed="8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8"/>
      <name val="Verdana"/>
      <family val="2"/>
    </font>
    <font>
      <sz val="9"/>
      <color indexed="8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23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sz val="12"/>
      <color theme="1" tint="-0.499969989061355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 style="medium"/>
      <bottom style="thin"/>
    </border>
    <border>
      <left style="thin"/>
      <right style="double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17" borderId="9" xfId="0" applyNumberFormat="1" applyFont="1" applyFill="1" applyBorder="1" applyAlignment="1">
      <alignment horizontal="center" vertical="center"/>
    </xf>
    <xf numFmtId="0" fontId="3" fillId="17" borderId="10" xfId="0" applyNumberFormat="1" applyFont="1" applyFill="1" applyBorder="1" applyAlignment="1">
      <alignment horizontal="center" vertical="center" wrapText="1"/>
    </xf>
    <xf numFmtId="0" fontId="3" fillId="17" borderId="11" xfId="0" applyNumberFormat="1" applyFont="1" applyFill="1" applyBorder="1" applyAlignment="1">
      <alignment horizontal="center" vertical="center"/>
    </xf>
    <xf numFmtId="0" fontId="3" fillId="17" borderId="12" xfId="0" applyNumberFormat="1" applyFont="1" applyFill="1" applyBorder="1" applyAlignment="1">
      <alignment horizontal="center" vertical="center"/>
    </xf>
    <xf numFmtId="0" fontId="3" fillId="17" borderId="13" xfId="0" applyNumberFormat="1" applyFont="1" applyFill="1" applyBorder="1" applyAlignment="1">
      <alignment horizontal="center" vertical="center"/>
    </xf>
    <xf numFmtId="0" fontId="3" fillId="17" borderId="14" xfId="0" applyNumberFormat="1" applyFont="1" applyFill="1" applyBorder="1" applyAlignment="1">
      <alignment horizontal="center" vertical="center"/>
    </xf>
    <xf numFmtId="0" fontId="3" fillId="17" borderId="15" xfId="0" applyNumberFormat="1" applyFont="1" applyFill="1" applyBorder="1" applyAlignment="1">
      <alignment horizontal="center" vertical="center"/>
    </xf>
    <xf numFmtId="0" fontId="3" fillId="17" borderId="16" xfId="0" applyNumberFormat="1" applyFont="1" applyFill="1" applyBorder="1" applyAlignment="1">
      <alignment horizontal="center" vertical="center"/>
    </xf>
    <xf numFmtId="0" fontId="3" fillId="17" borderId="17" xfId="0" applyNumberFormat="1" applyFont="1" applyFill="1" applyBorder="1" applyAlignment="1">
      <alignment horizontal="center" vertical="center"/>
    </xf>
    <xf numFmtId="0" fontId="4" fillId="17" borderId="18" xfId="0" applyNumberFormat="1" applyFont="1" applyFill="1" applyBorder="1" applyAlignment="1">
      <alignment horizontal="center" vertical="center"/>
    </xf>
    <xf numFmtId="0" fontId="4" fillId="17" borderId="19" xfId="0" applyNumberFormat="1" applyFont="1" applyFill="1" applyBorder="1" applyAlignment="1">
      <alignment horizontal="center" vertical="center"/>
    </xf>
    <xf numFmtId="0" fontId="4" fillId="17" borderId="20" xfId="0" applyNumberFormat="1" applyFont="1" applyFill="1" applyBorder="1" applyAlignment="1">
      <alignment horizontal="center" vertical="center"/>
    </xf>
    <xf numFmtId="0" fontId="4" fillId="17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/>
    </xf>
    <xf numFmtId="0" fontId="3" fillId="17" borderId="35" xfId="0" applyNumberFormat="1" applyFont="1" applyFill="1" applyBorder="1" applyAlignment="1">
      <alignment horizontal="center" vertical="center"/>
    </xf>
    <xf numFmtId="0" fontId="3" fillId="17" borderId="36" xfId="0" applyNumberFormat="1" applyFont="1" applyFill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 wrapText="1"/>
    </xf>
    <xf numFmtId="10" fontId="5" fillId="0" borderId="25" xfId="0" applyNumberFormat="1" applyFont="1" applyBorder="1" applyAlignment="1">
      <alignment horizontal="center" vertical="center" wrapText="1"/>
    </xf>
    <xf numFmtId="10" fontId="5" fillId="0" borderId="37" xfId="0" applyNumberFormat="1" applyFont="1" applyBorder="1" applyAlignment="1">
      <alignment horizontal="center" vertical="center" wrapText="1"/>
    </xf>
    <xf numFmtId="10" fontId="5" fillId="0" borderId="32" xfId="0" applyNumberFormat="1" applyFont="1" applyBorder="1" applyAlignment="1">
      <alignment horizontal="center" vertical="center" wrapText="1"/>
    </xf>
    <xf numFmtId="10" fontId="5" fillId="0" borderId="33" xfId="0" applyNumberFormat="1" applyFont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3" fillId="17" borderId="38" xfId="0" applyNumberFormat="1" applyFont="1" applyFill="1" applyBorder="1" applyAlignment="1">
      <alignment horizontal="center" vertical="center"/>
    </xf>
    <xf numFmtId="10" fontId="5" fillId="0" borderId="39" xfId="0" applyNumberFormat="1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18"/>
  <sheetViews>
    <sheetView tabSelected="1" zoomScale="85" zoomScaleNormal="85" zoomScaleSheetLayoutView="100" workbookViewId="0" topLeftCell="A1">
      <pane xSplit="1" ySplit="3" topLeftCell="G7" activePane="bottomRight" state="frozen"/>
      <selection pane="bottomRight" activeCell="S11" sqref="S11"/>
    </sheetView>
  </sheetViews>
  <sheetFormatPr defaultColWidth="9.00390625" defaultRowHeight="14.25"/>
  <cols>
    <col min="1" max="1" width="15.00390625" style="1" customWidth="1"/>
    <col min="2" max="2" width="9.125" style="0" customWidth="1"/>
    <col min="3" max="17" width="7.625" style="2" customWidth="1"/>
    <col min="18" max="21" width="24.625" style="0" customWidth="1"/>
    <col min="22" max="22" width="26.75390625" style="0" customWidth="1"/>
  </cols>
  <sheetData>
    <row r="1" spans="1:62" ht="36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46"/>
    </row>
    <row r="2" spans="1:22" ht="24" customHeight="1">
      <c r="A2" s="5" t="s">
        <v>1</v>
      </c>
      <c r="B2" s="6" t="s">
        <v>2</v>
      </c>
      <c r="C2" s="7" t="s">
        <v>3</v>
      </c>
      <c r="D2" s="8"/>
      <c r="E2" s="8"/>
      <c r="F2" s="9"/>
      <c r="G2" s="10"/>
      <c r="H2" s="11" t="s">
        <v>4</v>
      </c>
      <c r="I2" s="8"/>
      <c r="J2" s="8"/>
      <c r="K2" s="31"/>
      <c r="L2" s="32"/>
      <c r="M2" s="7" t="s">
        <v>5</v>
      </c>
      <c r="N2" s="8"/>
      <c r="O2" s="8"/>
      <c r="P2" s="31"/>
      <c r="Q2" s="32"/>
      <c r="R2" s="7" t="s">
        <v>6</v>
      </c>
      <c r="S2" s="8"/>
      <c r="T2" s="8"/>
      <c r="U2" s="31"/>
      <c r="V2" s="39"/>
    </row>
    <row r="3" spans="1:22" ht="21.75" customHeight="1">
      <c r="A3" s="12"/>
      <c r="B3" s="13"/>
      <c r="C3" s="14" t="s">
        <v>7</v>
      </c>
      <c r="D3" s="15" t="s">
        <v>8</v>
      </c>
      <c r="E3" s="15" t="s">
        <v>9</v>
      </c>
      <c r="F3" s="16" t="s">
        <v>10</v>
      </c>
      <c r="G3" s="17" t="s">
        <v>11</v>
      </c>
      <c r="H3" s="14" t="s">
        <v>7</v>
      </c>
      <c r="I3" s="15" t="s">
        <v>8</v>
      </c>
      <c r="J3" s="15" t="s">
        <v>9</v>
      </c>
      <c r="K3" s="16" t="s">
        <v>10</v>
      </c>
      <c r="L3" s="17" t="s">
        <v>11</v>
      </c>
      <c r="M3" s="14" t="s">
        <v>7</v>
      </c>
      <c r="N3" s="15" t="s">
        <v>8</v>
      </c>
      <c r="O3" s="15" t="s">
        <v>9</v>
      </c>
      <c r="P3" s="16" t="s">
        <v>10</v>
      </c>
      <c r="Q3" s="17" t="s">
        <v>11</v>
      </c>
      <c r="R3" s="14" t="s">
        <v>7</v>
      </c>
      <c r="S3" s="15" t="s">
        <v>8</v>
      </c>
      <c r="T3" s="15" t="s">
        <v>9</v>
      </c>
      <c r="U3" s="16" t="s">
        <v>10</v>
      </c>
      <c r="V3" s="17" t="s">
        <v>11</v>
      </c>
    </row>
    <row r="4" spans="1:22" ht="68.25">
      <c r="A4" s="18" t="s">
        <v>12</v>
      </c>
      <c r="B4" s="19">
        <v>61</v>
      </c>
      <c r="C4" s="20">
        <f>B4-H4</f>
        <v>61</v>
      </c>
      <c r="D4" s="21">
        <f>B4-I4</f>
        <v>58</v>
      </c>
      <c r="E4" s="21">
        <f>B4-J4</f>
        <v>55</v>
      </c>
      <c r="F4" s="22">
        <f>B4-K4</f>
        <v>59</v>
      </c>
      <c r="G4" s="21">
        <f>B4-L4</f>
        <v>59</v>
      </c>
      <c r="H4" s="23">
        <v>0</v>
      </c>
      <c r="I4" s="23">
        <v>3</v>
      </c>
      <c r="J4" s="23">
        <v>6</v>
      </c>
      <c r="K4" s="23">
        <v>2</v>
      </c>
      <c r="L4" s="23">
        <v>2</v>
      </c>
      <c r="M4" s="33">
        <f aca="true" t="shared" si="0" ref="M4:M8">C4/B4</f>
        <v>1</v>
      </c>
      <c r="N4" s="34">
        <f>D4/B4</f>
        <v>0.9508196721311475</v>
      </c>
      <c r="O4" s="34">
        <f>E4/B4</f>
        <v>0.9016393442622951</v>
      </c>
      <c r="P4" s="35">
        <f>F4/B4</f>
        <v>0.9672131147540983</v>
      </c>
      <c r="Q4" s="40">
        <f>G4/B4</f>
        <v>0.9672131147540983</v>
      </c>
      <c r="R4" s="41"/>
      <c r="S4" s="41" t="s">
        <v>13</v>
      </c>
      <c r="T4" s="41" t="s">
        <v>14</v>
      </c>
      <c r="U4" s="41" t="s">
        <v>15</v>
      </c>
      <c r="V4" s="41" t="s">
        <v>16</v>
      </c>
    </row>
    <row r="5" spans="1:22" ht="63" customHeight="1">
      <c r="A5" s="24" t="s">
        <v>17</v>
      </c>
      <c r="B5" s="25">
        <v>18</v>
      </c>
      <c r="C5" s="20">
        <f aca="true" t="shared" si="1" ref="C5:C18">B5-H5</f>
        <v>18</v>
      </c>
      <c r="D5" s="21">
        <f aca="true" t="shared" si="2" ref="D5:D18">B5-I5</f>
        <v>18</v>
      </c>
      <c r="E5" s="21">
        <f aca="true" t="shared" si="3" ref="E5:E18">B5-J5</f>
        <v>18</v>
      </c>
      <c r="F5" s="22">
        <f aca="true" t="shared" si="4" ref="F5:F18">B5-K5</f>
        <v>17</v>
      </c>
      <c r="G5" s="21">
        <f aca="true" t="shared" si="5" ref="G5:G18">B5-L5</f>
        <v>18</v>
      </c>
      <c r="H5" s="23">
        <v>0</v>
      </c>
      <c r="I5" s="23">
        <v>0</v>
      </c>
      <c r="J5" s="23">
        <v>0</v>
      </c>
      <c r="K5" s="23">
        <v>1</v>
      </c>
      <c r="L5" s="23">
        <v>0</v>
      </c>
      <c r="M5" s="33">
        <f t="shared" si="0"/>
        <v>1</v>
      </c>
      <c r="N5" s="34">
        <f aca="true" t="shared" si="6" ref="N5:N18">D5/B5</f>
        <v>1</v>
      </c>
      <c r="O5" s="34">
        <f aca="true" t="shared" si="7" ref="O5:O18">E5/B5</f>
        <v>1</v>
      </c>
      <c r="P5" s="35">
        <f aca="true" t="shared" si="8" ref="P5:P18">F5/B5</f>
        <v>0.9444444444444444</v>
      </c>
      <c r="Q5" s="40">
        <f aca="true" t="shared" si="9" ref="Q5:Q18">G5/B5</f>
        <v>1</v>
      </c>
      <c r="R5" s="41"/>
      <c r="S5" s="41"/>
      <c r="T5" s="41"/>
      <c r="U5" s="41" t="s">
        <v>18</v>
      </c>
      <c r="V5" s="41"/>
    </row>
    <row r="6" spans="1:22" ht="63" customHeight="1">
      <c r="A6" s="24" t="s">
        <v>19</v>
      </c>
      <c r="B6" s="25">
        <v>17</v>
      </c>
      <c r="C6" s="20">
        <f t="shared" si="1"/>
        <v>17</v>
      </c>
      <c r="D6" s="21">
        <f t="shared" si="2"/>
        <v>17</v>
      </c>
      <c r="E6" s="21">
        <f t="shared" si="3"/>
        <v>17</v>
      </c>
      <c r="F6" s="22">
        <f t="shared" si="4"/>
        <v>16</v>
      </c>
      <c r="G6" s="21">
        <f t="shared" si="5"/>
        <v>16</v>
      </c>
      <c r="H6" s="23">
        <v>0</v>
      </c>
      <c r="I6" s="23">
        <v>0</v>
      </c>
      <c r="J6" s="23">
        <v>0</v>
      </c>
      <c r="K6" s="23">
        <v>1</v>
      </c>
      <c r="L6" s="23">
        <v>1</v>
      </c>
      <c r="M6" s="33">
        <f t="shared" si="0"/>
        <v>1</v>
      </c>
      <c r="N6" s="34">
        <f t="shared" si="6"/>
        <v>1</v>
      </c>
      <c r="O6" s="34">
        <f t="shared" si="7"/>
        <v>1</v>
      </c>
      <c r="P6" s="35">
        <f t="shared" si="8"/>
        <v>0.9411764705882353</v>
      </c>
      <c r="Q6" s="40">
        <f t="shared" si="9"/>
        <v>0.9411764705882353</v>
      </c>
      <c r="R6" s="42"/>
      <c r="S6" s="42"/>
      <c r="T6" s="42"/>
      <c r="U6" s="42" t="s">
        <v>20</v>
      </c>
      <c r="V6" s="42" t="s">
        <v>21</v>
      </c>
    </row>
    <row r="7" spans="1:22" ht="63" customHeight="1">
      <c r="A7" s="24" t="s">
        <v>22</v>
      </c>
      <c r="B7" s="25">
        <v>11</v>
      </c>
      <c r="C7" s="20">
        <f t="shared" si="1"/>
        <v>11</v>
      </c>
      <c r="D7" s="21">
        <f t="shared" si="2"/>
        <v>11</v>
      </c>
      <c r="E7" s="21">
        <f t="shared" si="3"/>
        <v>11</v>
      </c>
      <c r="F7" s="22">
        <f t="shared" si="4"/>
        <v>11</v>
      </c>
      <c r="G7" s="21">
        <f t="shared" si="5"/>
        <v>11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33">
        <f t="shared" si="0"/>
        <v>1</v>
      </c>
      <c r="N7" s="34">
        <f t="shared" si="6"/>
        <v>1</v>
      </c>
      <c r="O7" s="34">
        <f t="shared" si="7"/>
        <v>1</v>
      </c>
      <c r="P7" s="35">
        <f t="shared" si="8"/>
        <v>1</v>
      </c>
      <c r="Q7" s="40">
        <f t="shared" si="9"/>
        <v>1</v>
      </c>
      <c r="R7" s="43"/>
      <c r="S7" s="43"/>
      <c r="T7" s="43"/>
      <c r="U7" s="43"/>
      <c r="V7" s="43"/>
    </row>
    <row r="8" spans="1:22" ht="63" customHeight="1">
      <c r="A8" s="24" t="s">
        <v>23</v>
      </c>
      <c r="B8" s="25">
        <v>25</v>
      </c>
      <c r="C8" s="20">
        <f t="shared" si="1"/>
        <v>22</v>
      </c>
      <c r="D8" s="21">
        <f t="shared" si="2"/>
        <v>23</v>
      </c>
      <c r="E8" s="21">
        <f t="shared" si="3"/>
        <v>25</v>
      </c>
      <c r="F8" s="22">
        <f t="shared" si="4"/>
        <v>23</v>
      </c>
      <c r="G8" s="21">
        <f t="shared" si="5"/>
        <v>24</v>
      </c>
      <c r="H8" s="23">
        <v>3</v>
      </c>
      <c r="I8" s="23">
        <v>2</v>
      </c>
      <c r="J8" s="23">
        <v>0</v>
      </c>
      <c r="K8" s="23">
        <v>2</v>
      </c>
      <c r="L8" s="23">
        <v>1</v>
      </c>
      <c r="M8" s="33">
        <f t="shared" si="0"/>
        <v>0.88</v>
      </c>
      <c r="N8" s="34">
        <f t="shared" si="6"/>
        <v>0.92</v>
      </c>
      <c r="O8" s="34">
        <f t="shared" si="7"/>
        <v>1</v>
      </c>
      <c r="P8" s="35">
        <f t="shared" si="8"/>
        <v>0.92</v>
      </c>
      <c r="Q8" s="40">
        <f t="shared" si="9"/>
        <v>0.96</v>
      </c>
      <c r="R8" s="41" t="s">
        <v>24</v>
      </c>
      <c r="S8" s="41" t="s">
        <v>25</v>
      </c>
      <c r="T8" s="41"/>
      <c r="U8" s="41" t="s">
        <v>26</v>
      </c>
      <c r="V8" s="41" t="s">
        <v>27</v>
      </c>
    </row>
    <row r="9" spans="1:22" ht="63" customHeight="1">
      <c r="A9" s="24" t="s">
        <v>28</v>
      </c>
      <c r="B9" s="25">
        <v>35</v>
      </c>
      <c r="C9" s="20">
        <f t="shared" si="1"/>
        <v>35</v>
      </c>
      <c r="D9" s="21">
        <f t="shared" si="2"/>
        <v>34</v>
      </c>
      <c r="E9" s="21">
        <f t="shared" si="3"/>
        <v>35</v>
      </c>
      <c r="F9" s="22">
        <f t="shared" si="4"/>
        <v>33</v>
      </c>
      <c r="G9" s="21">
        <f t="shared" si="5"/>
        <v>34</v>
      </c>
      <c r="H9" s="23">
        <v>0</v>
      </c>
      <c r="I9" s="23">
        <v>1</v>
      </c>
      <c r="J9" s="23">
        <v>0</v>
      </c>
      <c r="K9" s="23">
        <v>2</v>
      </c>
      <c r="L9" s="23">
        <v>1</v>
      </c>
      <c r="M9" s="33">
        <f aca="true" t="shared" si="10" ref="M9:M18">C9/B9</f>
        <v>1</v>
      </c>
      <c r="N9" s="34">
        <f t="shared" si="6"/>
        <v>0.9714285714285714</v>
      </c>
      <c r="O9" s="34">
        <f t="shared" si="7"/>
        <v>1</v>
      </c>
      <c r="P9" s="35">
        <f t="shared" si="8"/>
        <v>0.9428571428571428</v>
      </c>
      <c r="Q9" s="40">
        <f t="shared" si="9"/>
        <v>0.9714285714285714</v>
      </c>
      <c r="R9" s="41"/>
      <c r="S9" s="41" t="s">
        <v>29</v>
      </c>
      <c r="T9" s="41"/>
      <c r="U9" s="41" t="s">
        <v>30</v>
      </c>
      <c r="V9" s="41" t="s">
        <v>31</v>
      </c>
    </row>
    <row r="10" spans="1:22" ht="63" customHeight="1">
      <c r="A10" s="24" t="s">
        <v>32</v>
      </c>
      <c r="B10" s="25">
        <v>47</v>
      </c>
      <c r="C10" s="20">
        <f t="shared" si="1"/>
        <v>46</v>
      </c>
      <c r="D10" s="21">
        <f t="shared" si="2"/>
        <v>43</v>
      </c>
      <c r="E10" s="21">
        <f t="shared" si="3"/>
        <v>46</v>
      </c>
      <c r="F10" s="22">
        <f t="shared" si="4"/>
        <v>44</v>
      </c>
      <c r="G10" s="21">
        <f t="shared" si="5"/>
        <v>45</v>
      </c>
      <c r="H10" s="23">
        <v>1</v>
      </c>
      <c r="I10" s="23">
        <v>4</v>
      </c>
      <c r="J10" s="23">
        <v>1</v>
      </c>
      <c r="K10" s="23">
        <v>3</v>
      </c>
      <c r="L10" s="23">
        <v>2</v>
      </c>
      <c r="M10" s="33">
        <f t="shared" si="10"/>
        <v>0.9787234042553191</v>
      </c>
      <c r="N10" s="34">
        <f t="shared" si="6"/>
        <v>0.9148936170212766</v>
      </c>
      <c r="O10" s="34">
        <f t="shared" si="7"/>
        <v>0.9787234042553191</v>
      </c>
      <c r="P10" s="35">
        <f t="shared" si="8"/>
        <v>0.9361702127659575</v>
      </c>
      <c r="Q10" s="40">
        <f t="shared" si="9"/>
        <v>0.9574468085106383</v>
      </c>
      <c r="R10" s="41" t="s">
        <v>33</v>
      </c>
      <c r="S10" s="41" t="s">
        <v>34</v>
      </c>
      <c r="T10" s="41" t="s">
        <v>35</v>
      </c>
      <c r="U10" s="41" t="s">
        <v>36</v>
      </c>
      <c r="V10" s="41" t="s">
        <v>37</v>
      </c>
    </row>
    <row r="11" spans="1:22" ht="63" customHeight="1">
      <c r="A11" s="24" t="s">
        <v>38</v>
      </c>
      <c r="B11" s="25">
        <v>28</v>
      </c>
      <c r="C11" s="20">
        <f t="shared" si="1"/>
        <v>25</v>
      </c>
      <c r="D11" s="21">
        <f t="shared" si="2"/>
        <v>25</v>
      </c>
      <c r="E11" s="21">
        <f t="shared" si="3"/>
        <v>28</v>
      </c>
      <c r="F11" s="22">
        <f t="shared" si="4"/>
        <v>25</v>
      </c>
      <c r="G11" s="21">
        <f t="shared" si="5"/>
        <v>25</v>
      </c>
      <c r="H11" s="23">
        <v>3</v>
      </c>
      <c r="I11" s="23">
        <v>3</v>
      </c>
      <c r="J11" s="23">
        <v>0</v>
      </c>
      <c r="K11" s="23">
        <v>3</v>
      </c>
      <c r="L11" s="23">
        <v>3</v>
      </c>
      <c r="M11" s="33">
        <f t="shared" si="10"/>
        <v>0.8928571428571429</v>
      </c>
      <c r="N11" s="34">
        <f t="shared" si="6"/>
        <v>0.8928571428571429</v>
      </c>
      <c r="O11" s="34">
        <f t="shared" si="7"/>
        <v>1</v>
      </c>
      <c r="P11" s="35">
        <f t="shared" si="8"/>
        <v>0.8928571428571429</v>
      </c>
      <c r="Q11" s="40">
        <f t="shared" si="9"/>
        <v>0.8928571428571429</v>
      </c>
      <c r="R11" s="43" t="s">
        <v>39</v>
      </c>
      <c r="S11" s="43" t="s">
        <v>40</v>
      </c>
      <c r="T11" s="43"/>
      <c r="U11" s="43" t="s">
        <v>41</v>
      </c>
      <c r="V11" s="43" t="s">
        <v>42</v>
      </c>
    </row>
    <row r="12" spans="1:22" ht="63" customHeight="1">
      <c r="A12" s="24" t="s">
        <v>43</v>
      </c>
      <c r="B12" s="25">
        <v>10</v>
      </c>
      <c r="C12" s="20">
        <f t="shared" si="1"/>
        <v>10</v>
      </c>
      <c r="D12" s="21">
        <f t="shared" si="2"/>
        <v>10</v>
      </c>
      <c r="E12" s="21">
        <f t="shared" si="3"/>
        <v>10</v>
      </c>
      <c r="F12" s="22">
        <f t="shared" si="4"/>
        <v>10</v>
      </c>
      <c r="G12" s="21">
        <f t="shared" si="5"/>
        <v>10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33">
        <f t="shared" si="10"/>
        <v>1</v>
      </c>
      <c r="N12" s="34">
        <f t="shared" si="6"/>
        <v>1</v>
      </c>
      <c r="O12" s="34">
        <f t="shared" si="7"/>
        <v>1</v>
      </c>
      <c r="P12" s="35">
        <f t="shared" si="8"/>
        <v>1</v>
      </c>
      <c r="Q12" s="40">
        <f t="shared" si="9"/>
        <v>1</v>
      </c>
      <c r="R12" s="41"/>
      <c r="S12" s="41"/>
      <c r="T12" s="41"/>
      <c r="U12" s="41"/>
      <c r="V12" s="41"/>
    </row>
    <row r="13" spans="1:22" ht="63" customHeight="1">
      <c r="A13" s="24" t="s">
        <v>44</v>
      </c>
      <c r="B13" s="25">
        <v>8</v>
      </c>
      <c r="C13" s="20">
        <f t="shared" si="1"/>
        <v>8</v>
      </c>
      <c r="D13" s="21">
        <f t="shared" si="2"/>
        <v>8</v>
      </c>
      <c r="E13" s="21">
        <f t="shared" si="3"/>
        <v>8</v>
      </c>
      <c r="F13" s="22">
        <f t="shared" si="4"/>
        <v>8</v>
      </c>
      <c r="G13" s="21">
        <f t="shared" si="5"/>
        <v>8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33">
        <f t="shared" si="10"/>
        <v>1</v>
      </c>
      <c r="N13" s="34">
        <f t="shared" si="6"/>
        <v>1</v>
      </c>
      <c r="O13" s="34">
        <f t="shared" si="7"/>
        <v>1</v>
      </c>
      <c r="P13" s="35">
        <f t="shared" si="8"/>
        <v>1</v>
      </c>
      <c r="Q13" s="40">
        <f t="shared" si="9"/>
        <v>1</v>
      </c>
      <c r="R13" s="44"/>
      <c r="S13" s="44"/>
      <c r="T13" s="44"/>
      <c r="U13" s="44"/>
      <c r="V13" s="44"/>
    </row>
    <row r="14" spans="1:22" ht="63" customHeight="1">
      <c r="A14" s="24" t="s">
        <v>45</v>
      </c>
      <c r="B14" s="25">
        <v>16</v>
      </c>
      <c r="C14" s="20">
        <f t="shared" si="1"/>
        <v>15</v>
      </c>
      <c r="D14" s="21">
        <f t="shared" si="2"/>
        <v>16</v>
      </c>
      <c r="E14" s="21">
        <f t="shared" si="3"/>
        <v>16</v>
      </c>
      <c r="F14" s="22">
        <f t="shared" si="4"/>
        <v>16</v>
      </c>
      <c r="G14" s="21">
        <f t="shared" si="5"/>
        <v>16</v>
      </c>
      <c r="H14" s="23">
        <v>1</v>
      </c>
      <c r="I14" s="23">
        <v>0</v>
      </c>
      <c r="J14" s="23">
        <v>0</v>
      </c>
      <c r="K14" s="23">
        <v>0</v>
      </c>
      <c r="L14" s="23">
        <v>0</v>
      </c>
      <c r="M14" s="33">
        <f t="shared" si="10"/>
        <v>0.9375</v>
      </c>
      <c r="N14" s="34">
        <f t="shared" si="6"/>
        <v>1</v>
      </c>
      <c r="O14" s="34">
        <f t="shared" si="7"/>
        <v>1</v>
      </c>
      <c r="P14" s="35">
        <f t="shared" si="8"/>
        <v>1</v>
      </c>
      <c r="Q14" s="40">
        <f t="shared" si="9"/>
        <v>1</v>
      </c>
      <c r="R14" s="41" t="s">
        <v>46</v>
      </c>
      <c r="S14" s="41"/>
      <c r="T14" s="41"/>
      <c r="U14" s="41"/>
      <c r="V14" s="41"/>
    </row>
    <row r="15" spans="1:22" ht="63" customHeight="1">
      <c r="A15" s="24" t="s">
        <v>47</v>
      </c>
      <c r="B15" s="25">
        <v>19</v>
      </c>
      <c r="C15" s="20">
        <f t="shared" si="1"/>
        <v>18</v>
      </c>
      <c r="D15" s="21">
        <f t="shared" si="2"/>
        <v>19</v>
      </c>
      <c r="E15" s="21">
        <f t="shared" si="3"/>
        <v>19</v>
      </c>
      <c r="F15" s="22">
        <f t="shared" si="4"/>
        <v>19</v>
      </c>
      <c r="G15" s="21">
        <f t="shared" si="5"/>
        <v>19</v>
      </c>
      <c r="H15" s="23">
        <v>1</v>
      </c>
      <c r="I15" s="23">
        <v>0</v>
      </c>
      <c r="J15" s="23">
        <v>0</v>
      </c>
      <c r="K15" s="23">
        <v>0</v>
      </c>
      <c r="L15" s="23">
        <v>0</v>
      </c>
      <c r="M15" s="33">
        <f t="shared" si="10"/>
        <v>0.9473684210526315</v>
      </c>
      <c r="N15" s="34">
        <f t="shared" si="6"/>
        <v>1</v>
      </c>
      <c r="O15" s="34">
        <f t="shared" si="7"/>
        <v>1</v>
      </c>
      <c r="P15" s="35">
        <f t="shared" si="8"/>
        <v>1</v>
      </c>
      <c r="Q15" s="40">
        <f t="shared" si="9"/>
        <v>1</v>
      </c>
      <c r="R15" s="41" t="s">
        <v>48</v>
      </c>
      <c r="S15" s="41"/>
      <c r="T15" s="41"/>
      <c r="U15" s="41"/>
      <c r="V15" s="41"/>
    </row>
    <row r="16" spans="1:22" ht="63" customHeight="1">
      <c r="A16" s="24" t="s">
        <v>49</v>
      </c>
      <c r="B16" s="25">
        <v>11</v>
      </c>
      <c r="C16" s="20">
        <f t="shared" si="1"/>
        <v>10</v>
      </c>
      <c r="D16" s="21">
        <f t="shared" si="2"/>
        <v>11</v>
      </c>
      <c r="E16" s="21">
        <f t="shared" si="3"/>
        <v>11</v>
      </c>
      <c r="F16" s="22">
        <f t="shared" si="4"/>
        <v>11</v>
      </c>
      <c r="G16" s="21">
        <f t="shared" si="5"/>
        <v>11</v>
      </c>
      <c r="H16" s="23">
        <v>1</v>
      </c>
      <c r="I16" s="23">
        <v>0</v>
      </c>
      <c r="J16" s="23">
        <v>0</v>
      </c>
      <c r="K16" s="23">
        <v>0</v>
      </c>
      <c r="L16" s="23">
        <v>0</v>
      </c>
      <c r="M16" s="33">
        <f t="shared" si="10"/>
        <v>0.9090909090909091</v>
      </c>
      <c r="N16" s="34">
        <f t="shared" si="6"/>
        <v>1</v>
      </c>
      <c r="O16" s="34">
        <f t="shared" si="7"/>
        <v>1</v>
      </c>
      <c r="P16" s="35">
        <f t="shared" si="8"/>
        <v>1</v>
      </c>
      <c r="Q16" s="40">
        <f t="shared" si="9"/>
        <v>1</v>
      </c>
      <c r="R16" s="44" t="s">
        <v>50</v>
      </c>
      <c r="S16" s="44"/>
      <c r="T16" s="44"/>
      <c r="U16" s="44"/>
      <c r="V16" s="44"/>
    </row>
    <row r="17" spans="1:22" ht="63" customHeight="1">
      <c r="A17" s="24" t="s">
        <v>51</v>
      </c>
      <c r="B17" s="25">
        <v>21</v>
      </c>
      <c r="C17" s="20">
        <f t="shared" si="1"/>
        <v>21</v>
      </c>
      <c r="D17" s="21">
        <f t="shared" si="2"/>
        <v>19</v>
      </c>
      <c r="E17" s="21">
        <f t="shared" si="3"/>
        <v>21</v>
      </c>
      <c r="F17" s="22">
        <f t="shared" si="4"/>
        <v>19</v>
      </c>
      <c r="G17" s="21">
        <f t="shared" si="5"/>
        <v>21</v>
      </c>
      <c r="H17" s="23">
        <v>0</v>
      </c>
      <c r="I17" s="23">
        <v>2</v>
      </c>
      <c r="J17" s="23">
        <v>0</v>
      </c>
      <c r="K17" s="23">
        <v>2</v>
      </c>
      <c r="L17" s="23">
        <v>0</v>
      </c>
      <c r="M17" s="33">
        <f t="shared" si="10"/>
        <v>1</v>
      </c>
      <c r="N17" s="34">
        <f t="shared" si="6"/>
        <v>0.9047619047619048</v>
      </c>
      <c r="O17" s="34">
        <f t="shared" si="7"/>
        <v>1</v>
      </c>
      <c r="P17" s="35">
        <f t="shared" si="8"/>
        <v>0.9047619047619048</v>
      </c>
      <c r="Q17" s="40">
        <f t="shared" si="9"/>
        <v>1</v>
      </c>
      <c r="R17" s="41"/>
      <c r="S17" s="41" t="s">
        <v>52</v>
      </c>
      <c r="T17" s="41" t="s">
        <v>53</v>
      </c>
      <c r="U17" s="41" t="s">
        <v>54</v>
      </c>
      <c r="V17" s="41"/>
    </row>
    <row r="18" spans="1:22" ht="63" customHeight="1">
      <c r="A18" s="26" t="s">
        <v>55</v>
      </c>
      <c r="B18" s="27">
        <v>22</v>
      </c>
      <c r="C18" s="28">
        <f t="shared" si="1"/>
        <v>22</v>
      </c>
      <c r="D18" s="29">
        <f t="shared" si="2"/>
        <v>21</v>
      </c>
      <c r="E18" s="29">
        <f t="shared" si="3"/>
        <v>22</v>
      </c>
      <c r="F18" s="29">
        <f t="shared" si="4"/>
        <v>22</v>
      </c>
      <c r="G18" s="29">
        <f t="shared" si="5"/>
        <v>21</v>
      </c>
      <c r="H18" s="30">
        <v>0</v>
      </c>
      <c r="I18" s="30">
        <v>1</v>
      </c>
      <c r="J18" s="30">
        <v>0</v>
      </c>
      <c r="K18" s="30">
        <v>0</v>
      </c>
      <c r="L18" s="30">
        <v>1</v>
      </c>
      <c r="M18" s="36">
        <f t="shared" si="10"/>
        <v>1</v>
      </c>
      <c r="N18" s="37">
        <f t="shared" si="6"/>
        <v>0.9545454545454546</v>
      </c>
      <c r="O18" s="37">
        <f t="shared" si="7"/>
        <v>1</v>
      </c>
      <c r="P18" s="37">
        <f t="shared" si="8"/>
        <v>1</v>
      </c>
      <c r="Q18" s="37">
        <f t="shared" si="9"/>
        <v>0.9545454545454546</v>
      </c>
      <c r="R18" s="45" t="s">
        <v>56</v>
      </c>
      <c r="S18" s="45" t="s">
        <v>57</v>
      </c>
      <c r="T18" s="45"/>
      <c r="U18" s="45"/>
      <c r="V18" s="45" t="s">
        <v>58</v>
      </c>
    </row>
  </sheetData>
  <sheetProtection/>
  <mergeCells count="7">
    <mergeCell ref="A1:V1"/>
    <mergeCell ref="C2:F2"/>
    <mergeCell ref="H2:L2"/>
    <mergeCell ref="M2:Q2"/>
    <mergeCell ref="R2:V2"/>
    <mergeCell ref="A2:A3"/>
    <mergeCell ref="B2:B3"/>
  </mergeCells>
  <printOptions/>
  <pageMargins left="0.35" right="0.04" top="0.47" bottom="0.67" header="0.51" footer="0.5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wqq</dc:creator>
  <cp:keywords/>
  <dc:description/>
  <cp:lastModifiedBy/>
  <dcterms:created xsi:type="dcterms:W3CDTF">2015-11-03T05:36:48Z</dcterms:created>
  <dcterms:modified xsi:type="dcterms:W3CDTF">2017-03-31T06:01:27Z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